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40" windowHeight="8580" tabRatio="973" activeTab="0"/>
  </bookViews>
  <sheets>
    <sheet name="Plan og Teknik-anlæg" sheetId="34" r:id="rId1"/>
    <sheet name="Ark1" sheetId="41" r:id="rId2"/>
    <sheet name="Ark2" sheetId="61" r:id="rId3"/>
  </sheets>
  <definedNames>
    <definedName name="_xlnm.Print_Titles" localSheetId="0">'Plan og Teknik-anlæg'!$6:$7</definedName>
  </definedNames>
  <calcPr calcId="152511"/>
</workbook>
</file>

<file path=xl/sharedStrings.xml><?xml version="1.0" encoding="utf-8"?>
<sst xmlns="http://schemas.openxmlformats.org/spreadsheetml/2006/main" count="149" uniqueCount="104">
  <si>
    <t>I alt</t>
  </si>
  <si>
    <t>Anlæg</t>
  </si>
  <si>
    <t>Dok.nr.</t>
  </si>
  <si>
    <t>+ = overskud,     - =  underskud</t>
  </si>
  <si>
    <t>Anlægsprojekter</t>
  </si>
  <si>
    <t>Konto 
(sted)</t>
  </si>
  <si>
    <t>Udvalg: Plan og Teknik</t>
  </si>
  <si>
    <t>Cykelsti Nymindegabvej</t>
  </si>
  <si>
    <t>Naturcenter Blaavand</t>
  </si>
  <si>
    <t>Separering af kloak ved kommunale ejendomme</t>
  </si>
  <si>
    <t>Puljebeløb til områdefornyelse Varde Midtby</t>
  </si>
  <si>
    <t>Varde Midtby - Projekter - bosætnings- og turistby</t>
  </si>
  <si>
    <t>Shellgrundens offentlige del - opholdstorv ned til Varde Å</t>
  </si>
  <si>
    <t>Områdefornyelse Varde Midtby - Kulturelle aktiviteter på Torvet</t>
  </si>
  <si>
    <t>Etablering af sti langs Ansager Kanal</t>
  </si>
  <si>
    <t>Pulje til byfornyelser/byudviklings-planer i diverse byer</t>
  </si>
  <si>
    <t>Landsbyfornyelse 2015</t>
  </si>
  <si>
    <t>Landsbyfornyelse 2014</t>
  </si>
  <si>
    <t>Områdefornyelse varde Midtby - oplevelsesloop</t>
  </si>
  <si>
    <t>Områdefornyelse Varde Midtby - Minibyen</t>
  </si>
  <si>
    <t>Områdefornyelse Varde Midtby - Drikkeskur</t>
  </si>
  <si>
    <t>Områdefornyelse Varde Midtby - Forskønnelse af gader, veje, stier, m.v.</t>
  </si>
  <si>
    <t>Bygningsfornyelse Varde Midtby - del af byforny.projekt</t>
  </si>
  <si>
    <t>Midler til projekter inden for Grøn vækst puljen</t>
  </si>
  <si>
    <t>HolmeÅ - genopretning</t>
  </si>
  <si>
    <t>Energibesparende foranst. - Gadebelysning</t>
  </si>
  <si>
    <t>Cykelsti langs Fåborgvej mellem Fåborg og Agerbæk</t>
  </si>
  <si>
    <t xml:space="preserve">Varde Bymidte </t>
  </si>
  <si>
    <t>Fodgængertunnel under banen Plantagevej, Varde</t>
  </si>
  <si>
    <t>Projektændring, adgangsvej til ny grusgrav i Kjelst</t>
  </si>
  <si>
    <t>Cykelsti Toftnæs-Alslev</t>
  </si>
  <si>
    <t>Cykelsti Hodde-Tistrup 1. etape</t>
  </si>
  <si>
    <t>Renovering af broer - Budgetbeløb</t>
  </si>
  <si>
    <t>Udskiftning af vejafvanding fbm kloakserarering</t>
  </si>
  <si>
    <t>Afledte byforskønnelser - kloakseparering diverse byer</t>
  </si>
  <si>
    <t>015818</t>
  </si>
  <si>
    <t>015819</t>
  </si>
  <si>
    <t>015820</t>
  </si>
  <si>
    <t>015823</t>
  </si>
  <si>
    <t>015825</t>
  </si>
  <si>
    <t>015826</t>
  </si>
  <si>
    <t>015832</t>
  </si>
  <si>
    <t>015834</t>
  </si>
  <si>
    <t>015836</t>
  </si>
  <si>
    <t>015838</t>
  </si>
  <si>
    <t>015842</t>
  </si>
  <si>
    <t>015861</t>
  </si>
  <si>
    <t>020866</t>
  </si>
  <si>
    <t>050810</t>
  </si>
  <si>
    <t>070830</t>
  </si>
  <si>
    <t>211840</t>
  </si>
  <si>
    <t>222823</t>
  </si>
  <si>
    <t>222874</t>
  </si>
  <si>
    <t>222875</t>
  </si>
  <si>
    <t>222898</t>
  </si>
  <si>
    <t>222908</t>
  </si>
  <si>
    <t>222913</t>
  </si>
  <si>
    <t>222914</t>
  </si>
  <si>
    <t>222917</t>
  </si>
  <si>
    <t>223820</t>
  </si>
  <si>
    <t>223821</t>
  </si>
  <si>
    <t>223830</t>
  </si>
  <si>
    <t>Korr. budget 2016</t>
  </si>
  <si>
    <t>Regnskab 2016</t>
  </si>
  <si>
    <t>Budget-
overførsel fra 2016 til 2017</t>
  </si>
  <si>
    <t>10786-17</t>
  </si>
  <si>
    <t xml:space="preserve">Nybygning af toiletbygning i Varde Godkendt budget 2015 </t>
  </si>
  <si>
    <t>010.815</t>
  </si>
  <si>
    <t>Landsbyfornyelse 2016</t>
  </si>
  <si>
    <t>015821</t>
  </si>
  <si>
    <t>015824</t>
  </si>
  <si>
    <t>Puljebeløb til byfornyelse/byudviklingsplaner i diverse byer</t>
  </si>
  <si>
    <t>Varde Torv - belægninger</t>
  </si>
  <si>
    <t>015830</t>
  </si>
  <si>
    <t>Områdefornyelse Varde Midtby - Storegades forskønnelse</t>
  </si>
  <si>
    <t>015840</t>
  </si>
  <si>
    <t>Bygningsfornyelse Varde Midtby 2016  - del af byforny.projekt</t>
  </si>
  <si>
    <t>015862</t>
  </si>
  <si>
    <t>Bygning af orangeri i Tambours Have</t>
  </si>
  <si>
    <t>020.867</t>
  </si>
  <si>
    <t>Projekt - Naturpark Vesterhavet</t>
  </si>
  <si>
    <t>050.830</t>
  </si>
  <si>
    <t xml:space="preserve">Pleje af fredninger </t>
  </si>
  <si>
    <t>050.835</t>
  </si>
  <si>
    <t>070.820</t>
  </si>
  <si>
    <t>222822</t>
  </si>
  <si>
    <t>Trafiksikkerhedsprojekter</t>
  </si>
  <si>
    <t>Prioritering af cykelstiprojekter 2015-2018</t>
  </si>
  <si>
    <t>222910</t>
  </si>
  <si>
    <t xml:space="preserve">Renovering af Blåvandvej </t>
  </si>
  <si>
    <t>222916</t>
  </si>
  <si>
    <t xml:space="preserve">Cykelparkering </t>
  </si>
  <si>
    <t>222919</t>
  </si>
  <si>
    <t>Cykelsti i samarbejde med Rngkøbing-Skjern Kommune</t>
  </si>
  <si>
    <t>222921</t>
  </si>
  <si>
    <t xml:space="preserve">Cykelsti - Tarmvej mellem Ølgod og Skærbækvej </t>
  </si>
  <si>
    <t>222924</t>
  </si>
  <si>
    <t>Cykelsti - Forlængelse fra Skærbækvej til Ådumvej</t>
  </si>
  <si>
    <t>222925</t>
  </si>
  <si>
    <t>Cykelsti Fra Janderup til Kærup</t>
  </si>
  <si>
    <t>222926</t>
  </si>
  <si>
    <t xml:space="preserve">Cykelsti Ringkøbingvej fra Campus til Stilbjergvej </t>
  </si>
  <si>
    <t>222927</t>
  </si>
  <si>
    <t>Anlægsoverførsler 2016 til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</si>
</sst>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9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vertical="center" wrapText="1"/>
    </xf>
    <xf numFmtId="3" fontId="0" fillId="0" borderId="0" xfId="0" applyNumberFormat="1"/>
    <xf numFmtId="0" fontId="3" fillId="0" borderId="13" xfId="0" applyFont="1" applyBorder="1"/>
    <xf numFmtId="3" fontId="0" fillId="0" borderId="13" xfId="0" applyNumberFormat="1" applyBorder="1"/>
    <xf numFmtId="0" fontId="0" fillId="0" borderId="0" xfId="0"/>
    <xf numFmtId="0" fontId="0" fillId="0" borderId="13" xfId="0" applyBorder="1" applyAlignment="1">
      <alignment horizontal="center"/>
    </xf>
    <xf numFmtId="0" fontId="0" fillId="0" borderId="13" xfId="0" applyBorder="1"/>
    <xf numFmtId="3" fontId="3" fillId="0" borderId="13" xfId="0" applyNumberFormat="1" applyFont="1" applyBorder="1"/>
    <xf numFmtId="0" fontId="3" fillId="34" borderId="13" xfId="0" applyFont="1" applyFill="1" applyBorder="1" applyAlignment="1" quotePrefix="1">
      <alignment horizontal="right" wrapText="1"/>
    </xf>
    <xf numFmtId="0" fontId="0" fillId="0" borderId="13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88" applyNumberFormat="1" applyFont="1" applyFill="1" applyBorder="1" applyAlignment="1" applyProtection="1">
      <alignment wrapText="1"/>
      <protection/>
    </xf>
    <xf numFmtId="49" fontId="0" fillId="0" borderId="13" xfId="88" applyNumberFormat="1" applyFont="1" applyFill="1" applyBorder="1" applyAlignment="1" applyProtection="1" quotePrefix="1">
      <alignment/>
      <protection locked="0"/>
    </xf>
    <xf numFmtId="3" fontId="0" fillId="0" borderId="13" xfId="88" applyNumberFormat="1" applyFont="1" applyFill="1" applyBorder="1" applyAlignment="1" applyProtection="1">
      <alignment/>
      <protection/>
    </xf>
    <xf numFmtId="49" fontId="0" fillId="0" borderId="13" xfId="88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3" fontId="0" fillId="0" borderId="13" xfId="88" applyNumberFormat="1" applyFont="1" applyFill="1" applyBorder="1" applyAlignment="1" applyProtection="1">
      <alignment wrapText="1"/>
      <protection/>
    </xf>
    <xf numFmtId="0" fontId="0" fillId="0" borderId="14" xfId="192" applyFont="1" applyBorder="1" applyAlignment="1">
      <alignment/>
      <protection/>
    </xf>
  </cellXfs>
  <cellStyles count="9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workbookViewId="0" topLeftCell="A49">
      <selection activeCell="D59" sqref="D59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5.421875" style="0" customWidth="1"/>
    <col min="4" max="4" width="10.421875" style="4" bestFit="1" customWidth="1"/>
    <col min="5" max="6" width="11.421875" style="0" customWidth="1"/>
    <col min="7" max="7" width="15.140625" style="0" customWidth="1"/>
    <col min="8" max="8" width="9.421875" style="3" customWidth="1"/>
  </cols>
  <sheetData>
    <row r="1" ht="13.5" thickBot="1"/>
    <row r="2" spans="2:8" ht="26.25" thickBot="1">
      <c r="B2" s="7"/>
      <c r="C2" s="8" t="s">
        <v>103</v>
      </c>
      <c r="D2" s="8"/>
      <c r="E2" s="8"/>
      <c r="F2" s="8"/>
      <c r="G2" s="8"/>
      <c r="H2" s="9"/>
    </row>
    <row r="4" spans="2:3" ht="18">
      <c r="B4" s="6" t="s">
        <v>6</v>
      </c>
      <c r="C4" s="2"/>
    </row>
    <row r="5" ht="18">
      <c r="B5" s="6" t="s">
        <v>1</v>
      </c>
    </row>
    <row r="6" spans="2:8" s="1" customFormat="1" ht="39" customHeight="1">
      <c r="B6" s="11" t="s">
        <v>4</v>
      </c>
      <c r="C6" s="11"/>
      <c r="D6" s="13" t="s">
        <v>5</v>
      </c>
      <c r="E6" s="12" t="s">
        <v>62</v>
      </c>
      <c r="F6" s="12" t="s">
        <v>63</v>
      </c>
      <c r="G6" s="10" t="s">
        <v>64</v>
      </c>
      <c r="H6" s="12" t="s">
        <v>2</v>
      </c>
    </row>
    <row r="7" spans="2:8" ht="24" customHeight="1">
      <c r="B7" s="19"/>
      <c r="C7" s="19"/>
      <c r="D7" s="22"/>
      <c r="E7" s="19"/>
      <c r="F7" s="19"/>
      <c r="G7" s="21" t="s">
        <v>3</v>
      </c>
      <c r="H7" s="18"/>
    </row>
    <row r="8" spans="2:8" ht="27.6" customHeight="1">
      <c r="B8" s="19"/>
      <c r="C8" s="33" t="s">
        <v>66</v>
      </c>
      <c r="D8" s="31" t="s">
        <v>67</v>
      </c>
      <c r="E8" s="16">
        <v>257300</v>
      </c>
      <c r="F8" s="19">
        <v>0</v>
      </c>
      <c r="G8" s="16">
        <v>257300</v>
      </c>
      <c r="H8" s="18" t="s">
        <v>65</v>
      </c>
    </row>
    <row r="9" spans="2:8" s="5" customFormat="1" ht="27.6" customHeight="1">
      <c r="B9" s="28"/>
      <c r="C9" s="24" t="s">
        <v>15</v>
      </c>
      <c r="D9" s="25" t="s">
        <v>35</v>
      </c>
      <c r="E9" s="26">
        <v>1002931</v>
      </c>
      <c r="F9" s="26">
        <v>37671</v>
      </c>
      <c r="G9" s="26">
        <f>SUM(E9-F9)</f>
        <v>965260</v>
      </c>
      <c r="H9" s="18" t="s">
        <v>65</v>
      </c>
    </row>
    <row r="10" spans="2:8" s="5" customFormat="1" ht="27.6" customHeight="1">
      <c r="B10" s="28"/>
      <c r="C10" s="24" t="s">
        <v>16</v>
      </c>
      <c r="D10" s="25" t="s">
        <v>36</v>
      </c>
      <c r="E10" s="26">
        <v>-225561</v>
      </c>
      <c r="F10" s="26">
        <v>1017946</v>
      </c>
      <c r="G10" s="26">
        <f aca="true" t="shared" si="0" ref="G10:G53">SUM(E10-F10)</f>
        <v>-1243507</v>
      </c>
      <c r="H10" s="18" t="s">
        <v>65</v>
      </c>
    </row>
    <row r="11" spans="2:8" s="5" customFormat="1" ht="27.6" customHeight="1">
      <c r="B11" s="28"/>
      <c r="C11" s="24" t="s">
        <v>17</v>
      </c>
      <c r="D11" s="25" t="s">
        <v>37</v>
      </c>
      <c r="E11" s="26">
        <v>1075367</v>
      </c>
      <c r="F11" s="26">
        <v>-1638</v>
      </c>
      <c r="G11" s="26">
        <f t="shared" si="0"/>
        <v>1077005</v>
      </c>
      <c r="H11" s="18" t="s">
        <v>65</v>
      </c>
    </row>
    <row r="12" spans="2:8" s="5" customFormat="1" ht="27.6" customHeight="1">
      <c r="B12" s="28"/>
      <c r="C12" s="24" t="s">
        <v>68</v>
      </c>
      <c r="D12" s="25" t="s">
        <v>69</v>
      </c>
      <c r="E12" s="26">
        <v>1955500</v>
      </c>
      <c r="F12" s="26">
        <v>211355</v>
      </c>
      <c r="G12" s="26">
        <f t="shared" si="0"/>
        <v>1744145</v>
      </c>
      <c r="H12" s="18" t="s">
        <v>65</v>
      </c>
    </row>
    <row r="13" spans="2:8" s="5" customFormat="1" ht="27.6" customHeight="1">
      <c r="B13" s="28"/>
      <c r="C13" s="24" t="s">
        <v>10</v>
      </c>
      <c r="D13" s="25" t="s">
        <v>38</v>
      </c>
      <c r="E13" s="26">
        <v>-1872040</v>
      </c>
      <c r="F13" s="26">
        <v>0</v>
      </c>
      <c r="G13" s="26">
        <f t="shared" si="0"/>
        <v>-1872040</v>
      </c>
      <c r="H13" s="18" t="s">
        <v>65</v>
      </c>
    </row>
    <row r="14" spans="2:8" s="5" customFormat="1" ht="27.6" customHeight="1">
      <c r="B14" s="28"/>
      <c r="C14" s="24" t="s">
        <v>71</v>
      </c>
      <c r="D14" s="25" t="s">
        <v>70</v>
      </c>
      <c r="E14" s="26">
        <v>2058420</v>
      </c>
      <c r="F14" s="26">
        <v>125653</v>
      </c>
      <c r="G14" s="26">
        <f t="shared" si="0"/>
        <v>1932767</v>
      </c>
      <c r="H14" s="18" t="s">
        <v>65</v>
      </c>
    </row>
    <row r="15" spans="2:8" s="5" customFormat="1" ht="27.6" customHeight="1">
      <c r="B15" s="28"/>
      <c r="C15" s="24" t="s">
        <v>11</v>
      </c>
      <c r="D15" s="25" t="s">
        <v>39</v>
      </c>
      <c r="E15" s="26">
        <v>498617</v>
      </c>
      <c r="F15" s="26">
        <v>438235</v>
      </c>
      <c r="G15" s="26">
        <f t="shared" si="0"/>
        <v>60382</v>
      </c>
      <c r="H15" s="18" t="s">
        <v>65</v>
      </c>
    </row>
    <row r="16" spans="2:8" s="5" customFormat="1" ht="27.6" customHeight="1">
      <c r="B16" s="28"/>
      <c r="C16" s="24" t="s">
        <v>12</v>
      </c>
      <c r="D16" s="25" t="s">
        <v>40</v>
      </c>
      <c r="E16" s="26">
        <v>668815</v>
      </c>
      <c r="F16" s="26">
        <v>166141</v>
      </c>
      <c r="G16" s="26">
        <f t="shared" si="0"/>
        <v>502674</v>
      </c>
      <c r="H16" s="18" t="s">
        <v>65</v>
      </c>
    </row>
    <row r="17" spans="2:8" s="5" customFormat="1" ht="27.6" customHeight="1">
      <c r="B17" s="28"/>
      <c r="C17" s="24" t="s">
        <v>72</v>
      </c>
      <c r="D17" s="25" t="s">
        <v>73</v>
      </c>
      <c r="E17" s="26">
        <v>2500000</v>
      </c>
      <c r="F17" s="26">
        <v>11806</v>
      </c>
      <c r="G17" s="26">
        <f t="shared" si="0"/>
        <v>2488194</v>
      </c>
      <c r="H17" s="18" t="s">
        <v>65</v>
      </c>
    </row>
    <row r="18" spans="2:8" s="5" customFormat="1" ht="27.6" customHeight="1">
      <c r="B18" s="28"/>
      <c r="C18" s="24" t="s">
        <v>18</v>
      </c>
      <c r="D18" s="25" t="s">
        <v>41</v>
      </c>
      <c r="E18" s="26">
        <v>4617758</v>
      </c>
      <c r="F18" s="26">
        <v>378070</v>
      </c>
      <c r="G18" s="26">
        <f t="shared" si="0"/>
        <v>4239688</v>
      </c>
      <c r="H18" s="18" t="s">
        <v>65</v>
      </c>
    </row>
    <row r="19" spans="2:8" s="5" customFormat="1" ht="27.6" customHeight="1">
      <c r="B19" s="29"/>
      <c r="C19" s="24" t="s">
        <v>19</v>
      </c>
      <c r="D19" s="25" t="s">
        <v>42</v>
      </c>
      <c r="E19" s="26">
        <v>1088435</v>
      </c>
      <c r="F19" s="26">
        <v>43553</v>
      </c>
      <c r="G19" s="26">
        <f t="shared" si="0"/>
        <v>1044882</v>
      </c>
      <c r="H19" s="18" t="s">
        <v>65</v>
      </c>
    </row>
    <row r="20" spans="2:8" s="5" customFormat="1" ht="27.6" customHeight="1">
      <c r="B20" s="29"/>
      <c r="C20" s="24" t="s">
        <v>20</v>
      </c>
      <c r="D20" s="25" t="s">
        <v>43</v>
      </c>
      <c r="E20" s="26">
        <v>5024</v>
      </c>
      <c r="F20" s="26">
        <v>0</v>
      </c>
      <c r="G20" s="26">
        <f t="shared" si="0"/>
        <v>5024</v>
      </c>
      <c r="H20" s="18" t="s">
        <v>65</v>
      </c>
    </row>
    <row r="21" spans="2:8" s="5" customFormat="1" ht="27.6" customHeight="1">
      <c r="B21" s="29"/>
      <c r="C21" s="24" t="s">
        <v>13</v>
      </c>
      <c r="D21" s="25" t="s">
        <v>44</v>
      </c>
      <c r="E21" s="26">
        <v>851779</v>
      </c>
      <c r="F21" s="26">
        <v>572086</v>
      </c>
      <c r="G21" s="26">
        <f t="shared" si="0"/>
        <v>279693</v>
      </c>
      <c r="H21" s="18" t="s">
        <v>65</v>
      </c>
    </row>
    <row r="22" spans="2:8" s="5" customFormat="1" ht="27.6" customHeight="1">
      <c r="B22" s="29"/>
      <c r="C22" s="24" t="s">
        <v>74</v>
      </c>
      <c r="D22" s="25" t="s">
        <v>75</v>
      </c>
      <c r="E22" s="26">
        <v>500000</v>
      </c>
      <c r="F22" s="26">
        <v>223293</v>
      </c>
      <c r="G22" s="26">
        <f aca="true" t="shared" si="1" ref="G22">SUM(E22-F22)</f>
        <v>276707</v>
      </c>
      <c r="H22" s="18" t="s">
        <v>65</v>
      </c>
    </row>
    <row r="23" spans="2:8" s="5" customFormat="1" ht="27.6" customHeight="1">
      <c r="B23" s="29"/>
      <c r="C23" s="24" t="s">
        <v>21</v>
      </c>
      <c r="D23" s="25" t="s">
        <v>45</v>
      </c>
      <c r="E23" s="26">
        <v>3990700</v>
      </c>
      <c r="F23" s="26">
        <v>1391744</v>
      </c>
      <c r="G23" s="26">
        <f t="shared" si="0"/>
        <v>2598956</v>
      </c>
      <c r="H23" s="18" t="s">
        <v>65</v>
      </c>
    </row>
    <row r="24" spans="2:8" s="5" customFormat="1" ht="27.6" customHeight="1">
      <c r="B24" s="29"/>
      <c r="C24" s="24" t="s">
        <v>22</v>
      </c>
      <c r="D24" s="25" t="s">
        <v>46</v>
      </c>
      <c r="E24" s="26">
        <v>4768604</v>
      </c>
      <c r="F24" s="26">
        <v>1604465</v>
      </c>
      <c r="G24" s="26">
        <f t="shared" si="0"/>
        <v>3164139</v>
      </c>
      <c r="H24" s="18" t="s">
        <v>65</v>
      </c>
    </row>
    <row r="25" spans="2:8" s="5" customFormat="1" ht="27.6" customHeight="1">
      <c r="B25" s="29"/>
      <c r="C25" s="24" t="s">
        <v>76</v>
      </c>
      <c r="D25" s="25" t="s">
        <v>77</v>
      </c>
      <c r="E25" s="26">
        <v>0</v>
      </c>
      <c r="F25" s="26">
        <v>647900</v>
      </c>
      <c r="G25" s="26">
        <f t="shared" si="0"/>
        <v>-647900</v>
      </c>
      <c r="H25" s="18" t="s">
        <v>65</v>
      </c>
    </row>
    <row r="26" spans="2:8" s="5" customFormat="1" ht="27.6" customHeight="1">
      <c r="B26" s="29"/>
      <c r="C26" s="24" t="s">
        <v>8</v>
      </c>
      <c r="D26" s="25" t="s">
        <v>47</v>
      </c>
      <c r="E26" s="26">
        <v>140000</v>
      </c>
      <c r="F26" s="26">
        <v>105000</v>
      </c>
      <c r="G26" s="26">
        <f t="shared" si="0"/>
        <v>35000</v>
      </c>
      <c r="H26" s="18" t="s">
        <v>65</v>
      </c>
    </row>
    <row r="27" spans="2:8" s="5" customFormat="1" ht="27.6" customHeight="1">
      <c r="B27" s="29"/>
      <c r="C27" s="24" t="s">
        <v>78</v>
      </c>
      <c r="D27" s="25" t="s">
        <v>79</v>
      </c>
      <c r="E27" s="26">
        <v>150000</v>
      </c>
      <c r="F27" s="26">
        <v>6471</v>
      </c>
      <c r="G27" s="26">
        <f t="shared" si="0"/>
        <v>143529</v>
      </c>
      <c r="H27" s="18" t="s">
        <v>65</v>
      </c>
    </row>
    <row r="28" spans="2:8" s="5" customFormat="1" ht="27.6" customHeight="1">
      <c r="B28" s="29"/>
      <c r="C28" s="24" t="s">
        <v>23</v>
      </c>
      <c r="D28" s="25" t="s">
        <v>48</v>
      </c>
      <c r="E28" s="26">
        <v>172991</v>
      </c>
      <c r="F28" s="26">
        <v>0</v>
      </c>
      <c r="G28" s="26">
        <f t="shared" si="0"/>
        <v>172991</v>
      </c>
      <c r="H28" s="18" t="s">
        <v>65</v>
      </c>
    </row>
    <row r="29" spans="2:8" s="5" customFormat="1" ht="27.6" customHeight="1">
      <c r="B29" s="29"/>
      <c r="C29" s="24" t="s">
        <v>80</v>
      </c>
      <c r="D29" s="25" t="s">
        <v>81</v>
      </c>
      <c r="E29" s="26">
        <v>508000</v>
      </c>
      <c r="F29" s="26">
        <v>608861</v>
      </c>
      <c r="G29" s="26">
        <f t="shared" si="0"/>
        <v>-100861</v>
      </c>
      <c r="H29" s="18" t="s">
        <v>65</v>
      </c>
    </row>
    <row r="30" spans="2:8" s="5" customFormat="1" ht="27.6" customHeight="1">
      <c r="B30" s="29"/>
      <c r="C30" s="24" t="s">
        <v>82</v>
      </c>
      <c r="D30" s="25" t="s">
        <v>83</v>
      </c>
      <c r="E30" s="26">
        <v>304800</v>
      </c>
      <c r="F30" s="26">
        <v>63303</v>
      </c>
      <c r="G30" s="26">
        <f t="shared" si="0"/>
        <v>241497</v>
      </c>
      <c r="H30" s="18" t="s">
        <v>65</v>
      </c>
    </row>
    <row r="31" spans="2:8" s="5" customFormat="1" ht="27.6" customHeight="1">
      <c r="B31" s="29"/>
      <c r="C31" s="24" t="s">
        <v>14</v>
      </c>
      <c r="D31" s="25" t="s">
        <v>84</v>
      </c>
      <c r="E31" s="26">
        <v>196687</v>
      </c>
      <c r="F31" s="26">
        <v>15794</v>
      </c>
      <c r="G31" s="26">
        <f t="shared" si="0"/>
        <v>180893</v>
      </c>
      <c r="H31" s="18" t="s">
        <v>65</v>
      </c>
    </row>
    <row r="32" spans="2:8" s="5" customFormat="1" ht="27.6" customHeight="1">
      <c r="B32" s="29"/>
      <c r="C32" s="24" t="s">
        <v>24</v>
      </c>
      <c r="D32" s="25" t="s">
        <v>49</v>
      </c>
      <c r="E32" s="26">
        <v>1535710</v>
      </c>
      <c r="F32" s="26">
        <v>274000</v>
      </c>
      <c r="G32" s="26">
        <f t="shared" si="0"/>
        <v>1261710</v>
      </c>
      <c r="H32" s="18" t="s">
        <v>65</v>
      </c>
    </row>
    <row r="33" spans="2:8" s="5" customFormat="1" ht="27.6" customHeight="1">
      <c r="B33" s="29"/>
      <c r="C33" s="24" t="s">
        <v>25</v>
      </c>
      <c r="D33" s="27" t="s">
        <v>50</v>
      </c>
      <c r="E33" s="26">
        <v>24006909</v>
      </c>
      <c r="F33" s="26">
        <v>23805035</v>
      </c>
      <c r="G33" s="26">
        <f t="shared" si="0"/>
        <v>201874</v>
      </c>
      <c r="H33" s="18" t="s">
        <v>65</v>
      </c>
    </row>
    <row r="34" spans="2:8" s="5" customFormat="1" ht="27.6" customHeight="1">
      <c r="B34" s="29"/>
      <c r="C34" s="32" t="s">
        <v>86</v>
      </c>
      <c r="D34" s="27" t="s">
        <v>85</v>
      </c>
      <c r="E34" s="26">
        <v>939963</v>
      </c>
      <c r="F34" s="26">
        <v>904450</v>
      </c>
      <c r="G34" s="26">
        <f t="shared" si="0"/>
        <v>35513</v>
      </c>
      <c r="H34" s="18" t="s">
        <v>65</v>
      </c>
    </row>
    <row r="35" spans="2:8" s="5" customFormat="1" ht="27.6" customHeight="1">
      <c r="B35" s="29"/>
      <c r="C35" s="24" t="s">
        <v>26</v>
      </c>
      <c r="D35" s="27" t="s">
        <v>51</v>
      </c>
      <c r="E35" s="26">
        <v>1099331</v>
      </c>
      <c r="F35" s="26">
        <v>914013</v>
      </c>
      <c r="G35" s="26">
        <f t="shared" si="0"/>
        <v>185318</v>
      </c>
      <c r="H35" s="18" t="s">
        <v>65</v>
      </c>
    </row>
    <row r="36" spans="1:8" s="5" customFormat="1" ht="27.6" customHeight="1">
      <c r="A36" s="5">
        <v>502</v>
      </c>
      <c r="B36" s="29"/>
      <c r="C36" s="24" t="s">
        <v>27</v>
      </c>
      <c r="D36" s="25" t="s">
        <v>52</v>
      </c>
      <c r="E36" s="26">
        <v>700000</v>
      </c>
      <c r="F36" s="26">
        <v>0</v>
      </c>
      <c r="G36" s="26">
        <f t="shared" si="0"/>
        <v>700000</v>
      </c>
      <c r="H36" s="18" t="s">
        <v>65</v>
      </c>
    </row>
    <row r="37" spans="2:8" s="5" customFormat="1" ht="27.6" customHeight="1">
      <c r="B37" s="29"/>
      <c r="C37" s="24" t="s">
        <v>7</v>
      </c>
      <c r="D37" s="27" t="s">
        <v>53</v>
      </c>
      <c r="E37" s="26">
        <v>67722</v>
      </c>
      <c r="F37" s="26">
        <v>0</v>
      </c>
      <c r="G37" s="26">
        <f t="shared" si="0"/>
        <v>67722</v>
      </c>
      <c r="H37" s="18" t="s">
        <v>65</v>
      </c>
    </row>
    <row r="38" spans="2:8" ht="27.6" customHeight="1">
      <c r="B38" s="19"/>
      <c r="C38" s="24" t="s">
        <v>28</v>
      </c>
      <c r="D38" s="25" t="s">
        <v>54</v>
      </c>
      <c r="E38" s="26">
        <v>2566217</v>
      </c>
      <c r="F38" s="26">
        <v>56819</v>
      </c>
      <c r="G38" s="26">
        <f t="shared" si="0"/>
        <v>2509398</v>
      </c>
      <c r="H38" s="18" t="s">
        <v>65</v>
      </c>
    </row>
    <row r="39" spans="2:8" ht="27.6" customHeight="1">
      <c r="B39" s="19"/>
      <c r="C39" s="24" t="s">
        <v>29</v>
      </c>
      <c r="D39" s="25" t="s">
        <v>55</v>
      </c>
      <c r="E39" s="26">
        <v>68514</v>
      </c>
      <c r="F39" s="26">
        <v>8400</v>
      </c>
      <c r="G39" s="26">
        <f t="shared" si="0"/>
        <v>60114</v>
      </c>
      <c r="H39" s="18" t="s">
        <v>65</v>
      </c>
    </row>
    <row r="40" spans="2:8" s="17" customFormat="1" ht="27.6" customHeight="1">
      <c r="B40" s="19"/>
      <c r="C40" s="24" t="s">
        <v>87</v>
      </c>
      <c r="D40" s="25" t="s">
        <v>88</v>
      </c>
      <c r="E40" s="26">
        <v>133660</v>
      </c>
      <c r="F40" s="26">
        <v>0</v>
      </c>
      <c r="G40" s="26">
        <f t="shared" si="0"/>
        <v>133660</v>
      </c>
      <c r="H40" s="18" t="s">
        <v>65</v>
      </c>
    </row>
    <row r="41" spans="2:8" ht="27.6" customHeight="1">
      <c r="B41" s="19"/>
      <c r="C41" s="24" t="s">
        <v>30</v>
      </c>
      <c r="D41" s="25" t="s">
        <v>56</v>
      </c>
      <c r="E41" s="26">
        <v>1677564</v>
      </c>
      <c r="F41" s="26">
        <v>3022649</v>
      </c>
      <c r="G41" s="26">
        <f t="shared" si="0"/>
        <v>-1345085</v>
      </c>
      <c r="H41" s="18" t="s">
        <v>65</v>
      </c>
    </row>
    <row r="42" spans="2:8" ht="27.6" customHeight="1">
      <c r="B42" s="19"/>
      <c r="C42" s="24" t="s">
        <v>31</v>
      </c>
      <c r="D42" s="25" t="s">
        <v>57</v>
      </c>
      <c r="E42" s="26">
        <v>5320224</v>
      </c>
      <c r="F42" s="26">
        <v>3703716</v>
      </c>
      <c r="G42" s="26">
        <f t="shared" si="0"/>
        <v>1616508</v>
      </c>
      <c r="H42" s="18" t="s">
        <v>65</v>
      </c>
    </row>
    <row r="43" spans="2:8" s="17" customFormat="1" ht="27.6" customHeight="1">
      <c r="B43" s="19"/>
      <c r="C43" s="24" t="s">
        <v>89</v>
      </c>
      <c r="D43" s="25" t="s">
        <v>90</v>
      </c>
      <c r="E43" s="26">
        <v>508000</v>
      </c>
      <c r="F43" s="26">
        <v>346445</v>
      </c>
      <c r="G43" s="26">
        <f t="shared" si="0"/>
        <v>161555</v>
      </c>
      <c r="H43" s="18" t="s">
        <v>65</v>
      </c>
    </row>
    <row r="44" spans="2:8" ht="27.6" customHeight="1">
      <c r="B44" s="19"/>
      <c r="C44" s="24" t="s">
        <v>32</v>
      </c>
      <c r="D44" s="25" t="s">
        <v>58</v>
      </c>
      <c r="E44" s="26">
        <v>3225687</v>
      </c>
      <c r="F44" s="26">
        <v>828918</v>
      </c>
      <c r="G44" s="26">
        <f t="shared" si="0"/>
        <v>2396769</v>
      </c>
      <c r="H44" s="18" t="s">
        <v>65</v>
      </c>
    </row>
    <row r="45" spans="2:8" s="17" customFormat="1" ht="27.6" customHeight="1">
      <c r="B45" s="19"/>
      <c r="C45" s="24" t="s">
        <v>91</v>
      </c>
      <c r="D45" s="25" t="s">
        <v>92</v>
      </c>
      <c r="E45" s="26">
        <v>609600</v>
      </c>
      <c r="F45" s="26">
        <v>1026943</v>
      </c>
      <c r="G45" s="26">
        <f t="shared" si="0"/>
        <v>-417343</v>
      </c>
      <c r="H45" s="18" t="s">
        <v>65</v>
      </c>
    </row>
    <row r="46" spans="2:8" s="17" customFormat="1" ht="27.6" customHeight="1">
      <c r="B46" s="19"/>
      <c r="C46" s="24" t="s">
        <v>93</v>
      </c>
      <c r="D46" s="25" t="s">
        <v>94</v>
      </c>
      <c r="E46" s="26">
        <v>360</v>
      </c>
      <c r="F46" s="26">
        <v>0</v>
      </c>
      <c r="G46" s="26">
        <v>360</v>
      </c>
      <c r="H46" s="18" t="s">
        <v>65</v>
      </c>
    </row>
    <row r="47" spans="2:8" s="17" customFormat="1" ht="27.6" customHeight="1">
      <c r="B47" s="19"/>
      <c r="C47" s="24" t="s">
        <v>95</v>
      </c>
      <c r="D47" s="25" t="s">
        <v>96</v>
      </c>
      <c r="E47" s="26">
        <v>2900000</v>
      </c>
      <c r="F47" s="26">
        <v>2695022</v>
      </c>
      <c r="G47" s="26">
        <f t="shared" si="0"/>
        <v>204978</v>
      </c>
      <c r="H47" s="18" t="s">
        <v>65</v>
      </c>
    </row>
    <row r="48" spans="2:8" s="17" customFormat="1" ht="27.6" customHeight="1">
      <c r="B48" s="19"/>
      <c r="C48" s="24" t="s">
        <v>97</v>
      </c>
      <c r="D48" s="25" t="s">
        <v>98</v>
      </c>
      <c r="E48" s="26">
        <v>400000</v>
      </c>
      <c r="F48" s="26">
        <v>0</v>
      </c>
      <c r="G48" s="26">
        <f t="shared" si="0"/>
        <v>400000</v>
      </c>
      <c r="H48" s="18" t="s">
        <v>65</v>
      </c>
    </row>
    <row r="49" spans="2:8" s="17" customFormat="1" ht="27.6" customHeight="1">
      <c r="B49" s="19"/>
      <c r="C49" s="24" t="s">
        <v>99</v>
      </c>
      <c r="D49" s="25" t="s">
        <v>100</v>
      </c>
      <c r="E49" s="26">
        <v>2000000</v>
      </c>
      <c r="F49" s="26">
        <v>121358</v>
      </c>
      <c r="G49" s="26">
        <f t="shared" si="0"/>
        <v>1878642</v>
      </c>
      <c r="H49" s="18" t="s">
        <v>65</v>
      </c>
    </row>
    <row r="50" spans="2:8" s="17" customFormat="1" ht="27.6" customHeight="1">
      <c r="B50" s="19"/>
      <c r="C50" s="24" t="s">
        <v>101</v>
      </c>
      <c r="D50" s="25" t="s">
        <v>102</v>
      </c>
      <c r="E50" s="26">
        <v>0</v>
      </c>
      <c r="F50" s="26">
        <v>85668</v>
      </c>
      <c r="G50" s="26">
        <f t="shared" si="0"/>
        <v>-85668</v>
      </c>
      <c r="H50" s="18" t="s">
        <v>65</v>
      </c>
    </row>
    <row r="51" spans="2:8" ht="27.6" customHeight="1">
      <c r="B51" s="19"/>
      <c r="C51" s="24" t="s">
        <v>9</v>
      </c>
      <c r="D51" s="25" t="s">
        <v>59</v>
      </c>
      <c r="E51" s="26">
        <v>1834105</v>
      </c>
      <c r="F51" s="26">
        <v>342071</v>
      </c>
      <c r="G51" s="26">
        <f t="shared" si="0"/>
        <v>1492034</v>
      </c>
      <c r="H51" s="18" t="s">
        <v>65</v>
      </c>
    </row>
    <row r="52" spans="2:8" ht="27.6" customHeight="1">
      <c r="B52" s="19"/>
      <c r="C52" s="24" t="s">
        <v>33</v>
      </c>
      <c r="D52" s="25" t="s">
        <v>60</v>
      </c>
      <c r="E52" s="26">
        <v>6241701</v>
      </c>
      <c r="F52" s="26">
        <v>1685706</v>
      </c>
      <c r="G52" s="26">
        <f t="shared" si="0"/>
        <v>4555995</v>
      </c>
      <c r="H52" s="18" t="s">
        <v>65</v>
      </c>
    </row>
    <row r="53" spans="2:8" ht="27.6" customHeight="1">
      <c r="B53" s="19"/>
      <c r="C53" s="24" t="s">
        <v>34</v>
      </c>
      <c r="D53" s="25" t="s">
        <v>61</v>
      </c>
      <c r="E53" s="26">
        <v>569686</v>
      </c>
      <c r="F53" s="26">
        <v>312095</v>
      </c>
      <c r="G53" s="26">
        <f t="shared" si="0"/>
        <v>257591</v>
      </c>
      <c r="H53" s="18" t="s">
        <v>65</v>
      </c>
    </row>
    <row r="54" spans="2:8" ht="27.6" customHeight="1">
      <c r="B54" s="15"/>
      <c r="C54" s="15" t="s">
        <v>0</v>
      </c>
      <c r="D54" s="23"/>
      <c r="E54" s="20">
        <f>SUM(E8:E53)</f>
        <v>81619080</v>
      </c>
      <c r="F54" s="20">
        <f aca="true" t="shared" si="2" ref="F54:G54">SUM(F8:F53)</f>
        <v>47801017</v>
      </c>
      <c r="G54" s="20">
        <f t="shared" si="2"/>
        <v>33818063</v>
      </c>
      <c r="H54" s="30"/>
    </row>
    <row r="55" spans="5:7" ht="18.6" customHeight="1">
      <c r="E55" s="14"/>
      <c r="F55" s="14"/>
      <c r="G55" s="14"/>
    </row>
    <row r="56" spans="5:7" ht="12.75">
      <c r="E56" s="14"/>
      <c r="F56" s="14"/>
      <c r="G56" s="14"/>
    </row>
    <row r="57" spans="5:7" ht="12.75">
      <c r="E57" s="14"/>
      <c r="F57" s="14"/>
      <c r="G57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9">
      <selection activeCell="D21" sqref="D21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Bjarne Fly</cp:lastModifiedBy>
  <cp:lastPrinted>2017-03-08T14:04:59Z</cp:lastPrinted>
  <dcterms:created xsi:type="dcterms:W3CDTF">2008-01-30T07:27:00Z</dcterms:created>
  <dcterms:modified xsi:type="dcterms:W3CDTF">2017-03-08T14:05:02Z</dcterms:modified>
  <cp:category/>
  <cp:version/>
  <cp:contentType/>
  <cp:contentStatus/>
</cp:coreProperties>
</file>